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Año 2022\CONVOCATORIA CORPORATIVA\Definitiva\"/>
    </mc:Choice>
  </mc:AlternateContent>
  <xr:revisionPtr revIDLastSave="0" documentId="8_{51B35C8A-5283-4AF9-A15A-B692FCD39C59}" xr6:coauthVersionLast="47" xr6:coauthVersionMax="47" xr10:uidLastSave="{00000000-0000-0000-0000-000000000000}"/>
  <bookViews>
    <workbookView xWindow="-120" yWindow="-120" windowWidth="24240" windowHeight="13140" tabRatio="889" xr2:uid="{00000000-000D-0000-FFFF-FFFF00000000}"/>
  </bookViews>
  <sheets>
    <sheet name="Global" sheetId="1" r:id="rId1"/>
    <sheet name="INSTRUCCIONES" sheetId="13" r:id="rId2"/>
  </sheets>
  <definedNames>
    <definedName name="_xlnm._FilterDatabase" localSheetId="0" hidden="1">Global!$A$6:$H$7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E19" i="1"/>
  <c r="E20" i="1" s="1"/>
  <c r="H18" i="1"/>
  <c r="H17" i="1"/>
  <c r="H16" i="1"/>
  <c r="H15" i="1"/>
  <c r="H14" i="1"/>
  <c r="H13" i="1"/>
  <c r="H12" i="1"/>
  <c r="H11" i="1"/>
  <c r="H10" i="1"/>
  <c r="H9" i="1"/>
  <c r="H8" i="1"/>
  <c r="H19" i="1" l="1"/>
  <c r="H20" i="1" s="1"/>
  <c r="E22" i="1" l="1"/>
  <c r="E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Luis Jimenez Soler</author>
    <author>Carolina Patiño Cuellar</author>
  </authors>
  <commentList>
    <comment ref="E7" authorId="0" shapeId="0" xr:uid="{115BC060-3287-4F7D-8E72-D7AA27B9F893}">
      <text>
        <r>
          <rPr>
            <b/>
            <sz val="9"/>
            <color indexed="81"/>
            <rFont val="Tahoma"/>
            <charset val="1"/>
          </rPr>
          <t>Pedro Luis Jimenez Soler:</t>
        </r>
        <r>
          <rPr>
            <sz val="9"/>
            <color indexed="81"/>
            <rFont val="Tahoma"/>
            <charset val="1"/>
          </rPr>
          <t xml:space="preserve">
Liste lo correspondiente a uso de laboratorios, equipos, horas de investigadores</t>
        </r>
      </text>
    </comment>
    <comment ref="A8" authorId="1" shapeId="0" xr:uid="{FA75AE7D-163F-467A-8FE3-94F07D1E849D}">
      <text>
        <r>
          <rPr>
            <sz val="9"/>
            <color indexed="81"/>
            <rFont val="Tahoma"/>
            <family val="2"/>
          </rPr>
          <t>Puede replicar (Insertar nueva fila, copiar y pegar) la casilla de la columna categoría y la de rubro, las veces que sea necesario.</t>
        </r>
      </text>
    </comment>
    <comment ref="A19" authorId="0" shapeId="0" xr:uid="{D98E6F77-39FF-4957-9548-2315DADC910D}">
      <text>
        <r>
          <rPr>
            <b/>
            <sz val="9"/>
            <color indexed="81"/>
            <rFont val="Tahoma"/>
            <charset val="1"/>
          </rPr>
          <t>Pedro Luis Jimenez Soler:</t>
        </r>
        <r>
          <rPr>
            <sz val="9"/>
            <color indexed="81"/>
            <rFont val="Tahoma"/>
            <charset val="1"/>
          </rPr>
          <t xml:space="preserve">
De acuerdo con la asignación y escalafón de los investigadores (calcular de acuerdo con la resolución de asignación salarial vigente), no se financia la contratación de personal cientifico externo</t>
        </r>
      </text>
    </comment>
  </commentList>
</comments>
</file>

<file path=xl/sharedStrings.xml><?xml version="1.0" encoding="utf-8"?>
<sst xmlns="http://schemas.openxmlformats.org/spreadsheetml/2006/main" count="98" uniqueCount="75">
  <si>
    <t>TITULO DEL PROYECTO</t>
  </si>
  <si>
    <t xml:space="preserve">INVESTIGADOR PRINCIPAL </t>
  </si>
  <si>
    <t>CATEGORÍA</t>
  </si>
  <si>
    <t>RUBRO</t>
  </si>
  <si>
    <t>Recursos en Especie Entidad 1</t>
  </si>
  <si>
    <t xml:space="preserve">Valor Total </t>
  </si>
  <si>
    <t>Salidas de campo</t>
  </si>
  <si>
    <t>Manutención</t>
  </si>
  <si>
    <t>Pasajes Terrestres</t>
  </si>
  <si>
    <t>Equipos, materiales e insumos</t>
  </si>
  <si>
    <t>Equipos de cómputo</t>
  </si>
  <si>
    <t>Servicios impresos y publicaciones</t>
  </si>
  <si>
    <t>Servicios Técnicos</t>
  </si>
  <si>
    <t>Elementos de laboratorio</t>
  </si>
  <si>
    <t>Inscripción a eventos y capacitaciones</t>
  </si>
  <si>
    <t>Libros, suscripciones a revistas</t>
  </si>
  <si>
    <t>Registros</t>
  </si>
  <si>
    <t>TOTAL</t>
  </si>
  <si>
    <t>INSTRUCCIONES PARA DILIGENCIAR EL PRESUPUESTO</t>
  </si>
  <si>
    <t>1. El presupuesto está dividido en diferentes columnas con la información que deberá diligenciar</t>
  </si>
  <si>
    <t>2. En la Columna A están las categorías a financiar, al hacer click en la casilla correspondiente de cada categoría podrá seleccionar el Rubro a solicitar. Puede replicar (Insertar nueva fila, copiar y pegar) la casilla de la columna categoría y la de rubro, las veces que sea necesario.</t>
  </si>
  <si>
    <t>3. Recursos en Especie: La Universidad de San Buenaventura, aporta en contrapartida los recursos asociados a financiación en especie como: honorarios de los profesores, software, laboratorios, libros, bases de datos, suscripciones actuales, servicios técnicos (personal de la sede), publicaciones (editorial bonaventuriana), entre otros.</t>
  </si>
  <si>
    <t>4. Cada rubro debe tener registrada la estimación del mes de compra en número esto con el fin de llevar un correcto control de los presupuestos asignados, en ejecución y ejecutados.</t>
  </si>
  <si>
    <t>CATEGORÍAS A FINANCIAR EN EFECTIVO</t>
  </si>
  <si>
    <t>RUBROS</t>
  </si>
  <si>
    <t>Salidas de campo: Se refiere a los gastos de viaje y de transporte destinados exclusivamente a actividades de recolección de datos, entrevistas, aplicación de instrumentos y similares en el marco del desarrollo del proyecto.</t>
  </si>
  <si>
    <t>Alojamiento y Manutención</t>
  </si>
  <si>
    <t>Pasajes Aéreos</t>
  </si>
  <si>
    <t>Otros Gastos De Transporte</t>
  </si>
  <si>
    <t>Anticipos Para Gastos De Viaje</t>
  </si>
  <si>
    <t>Gastos De Viaje Ejercicios Anteriores</t>
  </si>
  <si>
    <t>Equipos, materiales e insumos: Compra de maquinaria o equipos, equipos audiovisuales o herramientas. </t>
  </si>
  <si>
    <t>Transporte De Carga Fletes Y Acarreos</t>
  </si>
  <si>
    <t>Equipo de Computación y Comunicación</t>
  </si>
  <si>
    <t>Maquinaria y Equipos en Montaje</t>
  </si>
  <si>
    <t>Equipos de cómputo: Se refiere solo a adquisición de computadores y sus periféricos</t>
  </si>
  <si>
    <t>Servicios impresos y publicaciones: Se refiere a papelería, impresiones y pago de publicaciones en revistas o editoriales.   </t>
  </si>
  <si>
    <t>Publicidad Propaganda y Promoción</t>
  </si>
  <si>
    <t>Afiliaciones</t>
  </si>
  <si>
    <t>Servicio de Impresos y Publicaciones</t>
  </si>
  <si>
    <t>Útiles y Papelería</t>
  </si>
  <si>
    <t>Servicios Técnicos: Se refiere a contratación de personas naturales o jurídicas para el desarrollo de un entregable especifico de cada proyecto </t>
  </si>
  <si>
    <t>Honorarios Relacionados Asesoría y Consultorías</t>
  </si>
  <si>
    <t>Honorarios Otras Asesorías</t>
  </si>
  <si>
    <t>Asistencia Técnica</t>
  </si>
  <si>
    <t>Elementos de laboratorio: Se refiere a materiales, equipos o software que será utilizado en el proyecto, pero que tiene una conotación de adquisición para los laboratorios de la universidad.  </t>
  </si>
  <si>
    <t>Materiales Y Elementos De Enseñanza</t>
  </si>
  <si>
    <t>Materiales Y Elementos De Laboratorio</t>
  </si>
  <si>
    <t>Software (Programas para Computador)</t>
  </si>
  <si>
    <t>Software (Programas para Computador) Menores Cuantías</t>
  </si>
  <si>
    <t>Inscripción a eventos y capacitaciones: Correspondiente a los gastos asociados a la inscripción de los investigadores para presentar los resultados del proyecto en eventos científicos nacionales o internacionales. </t>
  </si>
  <si>
    <t>Cualificación Académico Administrativo no Constitutivas de Salario</t>
  </si>
  <si>
    <t>Cualificación Docentes no Constitutivas de Salario</t>
  </si>
  <si>
    <t>Cualificación Docentes Hora Cátedra no Constitutivas de Salario</t>
  </si>
  <si>
    <t>Libros, suscripciones a revista</t>
  </si>
  <si>
    <t>Libros Suscripciones Periódicos y Revistas</t>
  </si>
  <si>
    <t>Registros: Productos de desarrollo tecnológico (Diseños industriales, signos distintivos, esquemas de circuito integrado, software, patentes) </t>
  </si>
  <si>
    <t>Tramites y Licencias</t>
  </si>
  <si>
    <t>Personal científico</t>
  </si>
  <si>
    <t>Investigador Principal</t>
  </si>
  <si>
    <t xml:space="preserve">Co-Investigador </t>
  </si>
  <si>
    <t>Investigador Externo</t>
  </si>
  <si>
    <t>Publicación, traducción, corrección y diagramación</t>
  </si>
  <si>
    <t>Numéro del mes de ejecución</t>
  </si>
  <si>
    <t xml:space="preserve">Co-Financiado Entidad 1 </t>
  </si>
  <si>
    <t>4*-5*</t>
  </si>
  <si>
    <t xml:space="preserve">Personal científico </t>
  </si>
  <si>
    <t>1*-10*</t>
  </si>
  <si>
    <t xml:space="preserve"> </t>
  </si>
  <si>
    <t>Contrapartida Entidad 1</t>
  </si>
  <si>
    <t xml:space="preserve">Financiado  USB </t>
  </si>
  <si>
    <t xml:space="preserve">Recursos en Especie  USB </t>
  </si>
  <si>
    <t>Contrapartida USB</t>
  </si>
  <si>
    <t>Nota: 1. Puede replicar (Insertar nueva fila, copiar y pegar) la casilla de la columna categoría y la de rubro, las veces que sea necesario, para proyectos el monto máximo a financiar USB es de 10 millones, debe ser coherente con el mes de ejecución. A continuación se encuentra un ejemplo:</t>
  </si>
  <si>
    <t xml:space="preserve">Universidad de San Buenaventura
Rectoría General
Vicerrectorías Académicas
Direcciones de Investigación
Convocatoria Corporativa 003 – 2022 de investigación, creación, innovación, transferencia y apropiación social del conocimiento para el fortalecimiento de grupos de investigación e investigadores
Anexo C. Presupuesto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</si>
</sst>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b/>
      <sz val="12"/>
      <color rgb="FFFFFFFF"/>
      <name val="Garamond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rgb="FF000000"/>
      <name val="Garamond"/>
      <family val="1"/>
    </font>
    <font>
      <sz val="10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5"/>
        <bgColor rgb="FF1F4E79"/>
      </patternFill>
    </fill>
    <fill>
      <patternFill patternType="solid">
        <fgColor theme="5"/>
        <bgColor rgb="FFBDD7EE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0" fillId="0" borderId="0" xfId="0" applyNumberForma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3" borderId="3" xfId="0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/>
    <xf numFmtId="0" fontId="4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9" fontId="2" fillId="0" borderId="4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/>
    <xf numFmtId="0" fontId="8" fillId="0" borderId="9" xfId="0" applyFont="1" applyBorder="1"/>
    <xf numFmtId="0" fontId="8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right" vertical="center" wrapText="1"/>
    </xf>
    <xf numFmtId="0" fontId="3" fillId="4" borderId="9" xfId="0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0</xdr:row>
      <xdr:rowOff>104776</xdr:rowOff>
    </xdr:from>
    <xdr:to>
      <xdr:col>0</xdr:col>
      <xdr:colOff>1321529</xdr:colOff>
      <xdr:row>0</xdr:row>
      <xdr:rowOff>1000126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B966DC6-1735-4267-98C1-05AFFD80DA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24" b="8333"/>
        <a:stretch/>
      </xdr:blipFill>
      <xdr:spPr bwMode="auto">
        <a:xfrm>
          <a:off x="419101" y="104776"/>
          <a:ext cx="90242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zoomScale="80" zoomScaleNormal="80" workbookViewId="0">
      <selection sqref="A1:H1"/>
    </sheetView>
  </sheetViews>
  <sheetFormatPr baseColWidth="10" defaultColWidth="14.42578125" defaultRowHeight="15" customHeight="1" x14ac:dyDescent="0.25"/>
  <cols>
    <col min="1" max="1" width="36.28515625" customWidth="1"/>
    <col min="2" max="2" width="33.28515625" style="13" customWidth="1"/>
    <col min="3" max="3" width="15.140625" customWidth="1"/>
    <col min="4" max="4" width="20.140625" customWidth="1"/>
    <col min="5" max="5" width="20.42578125" customWidth="1"/>
    <col min="6" max="6" width="15" customWidth="1"/>
    <col min="7" max="7" width="19.140625" customWidth="1"/>
    <col min="8" max="8" width="15.28515625" customWidth="1"/>
    <col min="9" max="9" width="12.42578125" customWidth="1"/>
    <col min="10" max="11" width="16.85546875" customWidth="1"/>
    <col min="12" max="12" width="12.5703125" customWidth="1"/>
    <col min="13" max="14" width="17.7109375" customWidth="1"/>
  </cols>
  <sheetData>
    <row r="1" spans="1:12" ht="148.15" customHeight="1" thickBot="1" x14ac:dyDescent="0.3">
      <c r="A1" s="36" t="s">
        <v>74</v>
      </c>
      <c r="B1" s="37"/>
      <c r="C1" s="37"/>
      <c r="D1" s="37"/>
      <c r="E1" s="37"/>
      <c r="F1" s="37"/>
      <c r="G1" s="37"/>
      <c r="H1" s="38"/>
    </row>
    <row r="2" spans="1:12" ht="15" customHeight="1" thickBot="1" x14ac:dyDescent="0.3">
      <c r="I2" s="20"/>
    </row>
    <row r="3" spans="1:12" ht="16.5" thickBot="1" x14ac:dyDescent="0.3">
      <c r="A3" s="30" t="s">
        <v>0</v>
      </c>
      <c r="B3" s="39"/>
      <c r="C3" s="40"/>
      <c r="D3" s="40"/>
      <c r="E3" s="40"/>
      <c r="F3" s="40"/>
      <c r="G3" s="40"/>
      <c r="H3" s="41"/>
      <c r="I3" s="28"/>
      <c r="J3" s="2"/>
      <c r="K3" s="2"/>
    </row>
    <row r="4" spans="1:12" ht="16.5" thickBot="1" x14ac:dyDescent="0.3">
      <c r="A4" s="31" t="s">
        <v>1</v>
      </c>
      <c r="B4" s="39"/>
      <c r="C4" s="40"/>
      <c r="D4" s="40"/>
      <c r="E4" s="40"/>
      <c r="F4" s="40"/>
      <c r="G4" s="40"/>
      <c r="H4" s="41"/>
      <c r="I4" s="28"/>
      <c r="J4" s="2"/>
      <c r="K4" s="2"/>
    </row>
    <row r="5" spans="1:12" ht="15" customHeight="1" x14ac:dyDescent="0.25">
      <c r="A5" s="2"/>
      <c r="B5" s="10"/>
      <c r="C5" s="2"/>
      <c r="D5" s="2"/>
      <c r="E5" s="2"/>
      <c r="F5" s="2"/>
      <c r="G5" s="2"/>
      <c r="H5" s="2"/>
      <c r="I5" s="29"/>
      <c r="J5" s="2"/>
      <c r="K5" s="2"/>
    </row>
    <row r="6" spans="1:12" ht="57" customHeight="1" thickBot="1" x14ac:dyDescent="0.3">
      <c r="A6" s="42" t="s">
        <v>73</v>
      </c>
      <c r="B6" s="42"/>
      <c r="C6" s="42"/>
      <c r="D6" s="42"/>
      <c r="E6" s="42"/>
      <c r="F6" s="42"/>
      <c r="G6" s="42"/>
      <c r="H6" s="42"/>
      <c r="I6" s="7"/>
      <c r="J6" s="16"/>
      <c r="K6" s="16"/>
    </row>
    <row r="7" spans="1:12" ht="48" thickBot="1" x14ac:dyDescent="0.3">
      <c r="A7" s="3" t="s">
        <v>2</v>
      </c>
      <c r="B7" s="4" t="s">
        <v>3</v>
      </c>
      <c r="C7" s="4" t="s">
        <v>63</v>
      </c>
      <c r="D7" s="4" t="s">
        <v>70</v>
      </c>
      <c r="E7" s="4" t="s">
        <v>71</v>
      </c>
      <c r="F7" s="4" t="s">
        <v>64</v>
      </c>
      <c r="G7" s="4" t="s">
        <v>4</v>
      </c>
      <c r="H7" s="4" t="s">
        <v>5</v>
      </c>
      <c r="I7" s="2"/>
      <c r="J7" s="17"/>
      <c r="K7" s="17"/>
    </row>
    <row r="8" spans="1:12" ht="16.5" thickBot="1" x14ac:dyDescent="0.3">
      <c r="A8" s="6" t="s">
        <v>6</v>
      </c>
      <c r="B8" s="11" t="s">
        <v>7</v>
      </c>
      <c r="C8" s="5">
        <v>5</v>
      </c>
      <c r="D8" s="5">
        <v>100000</v>
      </c>
      <c r="E8" s="5">
        <v>0</v>
      </c>
      <c r="F8" s="5">
        <v>0</v>
      </c>
      <c r="G8" s="5">
        <v>0</v>
      </c>
      <c r="H8" s="5">
        <f>D8+E8+F8+G8</f>
        <v>100000</v>
      </c>
      <c r="I8" s="2"/>
      <c r="J8" s="17"/>
      <c r="K8" s="17"/>
    </row>
    <row r="9" spans="1:12" ht="15.75" customHeight="1" thickBot="1" x14ac:dyDescent="0.3">
      <c r="A9" s="6" t="s">
        <v>6</v>
      </c>
      <c r="B9" s="11" t="s">
        <v>27</v>
      </c>
      <c r="C9" s="5" t="s">
        <v>65</v>
      </c>
      <c r="D9" s="5">
        <v>1100000</v>
      </c>
      <c r="E9" s="5">
        <v>0</v>
      </c>
      <c r="F9" s="5">
        <v>0</v>
      </c>
      <c r="G9" s="5">
        <v>0</v>
      </c>
      <c r="H9" s="5">
        <f>D9+E9+F9+G9</f>
        <v>1100000</v>
      </c>
      <c r="I9" s="2"/>
      <c r="J9" s="17"/>
      <c r="K9" s="17"/>
    </row>
    <row r="10" spans="1:12" ht="32.25" thickBot="1" x14ac:dyDescent="0.3">
      <c r="A10" s="6" t="s">
        <v>9</v>
      </c>
      <c r="B10" s="11" t="s">
        <v>34</v>
      </c>
      <c r="C10" s="5">
        <v>2</v>
      </c>
      <c r="D10" s="5">
        <v>2000000</v>
      </c>
      <c r="E10" s="5">
        <v>0</v>
      </c>
      <c r="F10" s="5">
        <v>0</v>
      </c>
      <c r="G10" s="5">
        <v>0</v>
      </c>
      <c r="H10" s="5">
        <f t="shared" ref="H10:H19" si="0">D10+E10+F10+G10</f>
        <v>2000000</v>
      </c>
      <c r="I10" s="2"/>
      <c r="J10" s="17"/>
      <c r="K10" s="17"/>
    </row>
    <row r="11" spans="1:12" ht="32.25" thickBot="1" x14ac:dyDescent="0.3">
      <c r="A11" s="6" t="s">
        <v>10</v>
      </c>
      <c r="B11" s="11" t="s">
        <v>33</v>
      </c>
      <c r="C11" s="5">
        <v>2</v>
      </c>
      <c r="D11" s="5">
        <v>3000000</v>
      </c>
      <c r="E11" s="5">
        <v>2000000</v>
      </c>
      <c r="F11" s="5">
        <v>0</v>
      </c>
      <c r="G11" s="5">
        <v>0</v>
      </c>
      <c r="H11" s="5">
        <f t="shared" si="0"/>
        <v>5000000</v>
      </c>
      <c r="I11" s="2"/>
      <c r="J11" s="17"/>
      <c r="K11" s="17"/>
      <c r="L11" s="1"/>
    </row>
    <row r="12" spans="1:12" ht="16.5" thickBot="1" x14ac:dyDescent="0.3">
      <c r="A12" s="6" t="s">
        <v>11</v>
      </c>
      <c r="B12" s="11" t="s">
        <v>38</v>
      </c>
      <c r="C12" s="5">
        <v>7</v>
      </c>
      <c r="D12" s="5">
        <v>100000</v>
      </c>
      <c r="E12" s="5">
        <v>0</v>
      </c>
      <c r="F12" s="5">
        <v>0</v>
      </c>
      <c r="G12" s="5">
        <v>0</v>
      </c>
      <c r="H12" s="5">
        <f t="shared" si="0"/>
        <v>100000</v>
      </c>
      <c r="I12" s="2"/>
      <c r="J12" s="17"/>
      <c r="K12" s="17"/>
    </row>
    <row r="13" spans="1:12" ht="32.25" thickBot="1" x14ac:dyDescent="0.3">
      <c r="A13" s="6" t="s">
        <v>12</v>
      </c>
      <c r="B13" s="11" t="s">
        <v>42</v>
      </c>
      <c r="C13" s="5">
        <v>8</v>
      </c>
      <c r="D13" s="5">
        <v>1000000</v>
      </c>
      <c r="E13" s="5">
        <v>0</v>
      </c>
      <c r="F13" s="5">
        <v>0</v>
      </c>
      <c r="G13" s="5">
        <v>0</v>
      </c>
      <c r="H13" s="5">
        <f t="shared" si="0"/>
        <v>1000000</v>
      </c>
      <c r="I13" s="2"/>
      <c r="J13" s="17"/>
      <c r="K13" s="17"/>
    </row>
    <row r="14" spans="1:12" ht="35.25" customHeight="1" thickBot="1" x14ac:dyDescent="0.3">
      <c r="A14" s="6" t="s">
        <v>13</v>
      </c>
      <c r="B14" s="11" t="s">
        <v>47</v>
      </c>
      <c r="C14" s="5">
        <v>5</v>
      </c>
      <c r="D14" s="5">
        <v>200000</v>
      </c>
      <c r="E14" s="5">
        <v>5000000</v>
      </c>
      <c r="F14" s="5">
        <v>5000000</v>
      </c>
      <c r="G14" s="5">
        <v>0</v>
      </c>
      <c r="H14" s="5">
        <f t="shared" si="0"/>
        <v>10200000</v>
      </c>
      <c r="I14" s="2"/>
      <c r="J14" s="17"/>
      <c r="K14" s="17"/>
    </row>
    <row r="15" spans="1:12" ht="32.25" thickBot="1" x14ac:dyDescent="0.3">
      <c r="A15" s="6" t="s">
        <v>14</v>
      </c>
      <c r="B15" s="11" t="s">
        <v>38</v>
      </c>
      <c r="C15" s="5">
        <v>6</v>
      </c>
      <c r="D15" s="5">
        <v>500000</v>
      </c>
      <c r="E15" s="5">
        <v>0</v>
      </c>
      <c r="F15" s="5">
        <v>0</v>
      </c>
      <c r="G15" s="5">
        <v>0</v>
      </c>
      <c r="H15" s="5">
        <f t="shared" si="0"/>
        <v>500000</v>
      </c>
      <c r="I15" s="2"/>
      <c r="J15" s="17"/>
      <c r="K15" s="17"/>
    </row>
    <row r="16" spans="1:12" ht="32.25" thickBot="1" x14ac:dyDescent="0.3">
      <c r="A16" s="6" t="s">
        <v>15</v>
      </c>
      <c r="B16" s="11" t="s">
        <v>55</v>
      </c>
      <c r="C16" s="5">
        <v>7</v>
      </c>
      <c r="D16" s="5">
        <v>500000</v>
      </c>
      <c r="E16" s="5">
        <v>0</v>
      </c>
      <c r="F16" s="5">
        <v>0</v>
      </c>
      <c r="G16" s="5">
        <v>0</v>
      </c>
      <c r="H16" s="5">
        <f t="shared" si="0"/>
        <v>500000</v>
      </c>
      <c r="I16" s="2"/>
      <c r="J16" s="17"/>
      <c r="K16" s="17"/>
    </row>
    <row r="17" spans="1:11" ht="16.5" thickBot="1" x14ac:dyDescent="0.3">
      <c r="A17" s="6" t="s">
        <v>16</v>
      </c>
      <c r="B17" s="11" t="s">
        <v>57</v>
      </c>
      <c r="C17" s="5">
        <v>2</v>
      </c>
      <c r="D17" s="5">
        <v>600000</v>
      </c>
      <c r="E17" s="5">
        <v>0</v>
      </c>
      <c r="F17" s="5">
        <v>0</v>
      </c>
      <c r="G17" s="5">
        <v>0</v>
      </c>
      <c r="H17" s="5">
        <f t="shared" si="0"/>
        <v>600000</v>
      </c>
      <c r="I17" s="2"/>
      <c r="J17" s="17"/>
      <c r="K17" s="17"/>
    </row>
    <row r="18" spans="1:11" ht="32.25" thickBot="1" x14ac:dyDescent="0.3">
      <c r="A18" s="6" t="s">
        <v>62</v>
      </c>
      <c r="B18" s="11" t="s">
        <v>42</v>
      </c>
      <c r="C18" s="5">
        <v>3</v>
      </c>
      <c r="D18" s="5">
        <v>900000</v>
      </c>
      <c r="E18" s="5">
        <v>0</v>
      </c>
      <c r="F18" s="5">
        <v>0</v>
      </c>
      <c r="G18" s="5">
        <v>0</v>
      </c>
      <c r="H18" s="5">
        <f t="shared" si="0"/>
        <v>900000</v>
      </c>
      <c r="I18" s="2"/>
      <c r="J18" s="17"/>
      <c r="K18" s="17"/>
    </row>
    <row r="19" spans="1:11" ht="15.75" customHeight="1" thickBot="1" x14ac:dyDescent="0.3">
      <c r="A19" s="6" t="s">
        <v>66</v>
      </c>
      <c r="B19" s="11" t="s">
        <v>59</v>
      </c>
      <c r="C19" s="33" t="s">
        <v>67</v>
      </c>
      <c r="D19" s="5">
        <v>0</v>
      </c>
      <c r="E19" s="5">
        <f>52000*10*32*2</f>
        <v>33280000</v>
      </c>
      <c r="F19" s="5">
        <v>0</v>
      </c>
      <c r="G19" s="5">
        <v>13000000</v>
      </c>
      <c r="H19" s="5">
        <f t="shared" si="0"/>
        <v>46280000</v>
      </c>
      <c r="I19" s="2"/>
      <c r="J19" s="18"/>
      <c r="K19" s="18"/>
    </row>
    <row r="20" spans="1:11" ht="15.75" customHeight="1" thickBot="1" x14ac:dyDescent="0.3">
      <c r="A20" s="8" t="s">
        <v>17</v>
      </c>
      <c r="B20" s="12"/>
      <c r="C20" s="9" t="s">
        <v>68</v>
      </c>
      <c r="D20" s="9">
        <f>SUM(D8:D19)</f>
        <v>10000000</v>
      </c>
      <c r="E20" s="9">
        <f t="shared" ref="E20:H20" si="1">SUM(E8:E19)</f>
        <v>40280000</v>
      </c>
      <c r="F20" s="9">
        <f t="shared" si="1"/>
        <v>5000000</v>
      </c>
      <c r="G20" s="9">
        <f t="shared" si="1"/>
        <v>13000000</v>
      </c>
      <c r="H20" s="9">
        <f t="shared" si="1"/>
        <v>68280000</v>
      </c>
    </row>
    <row r="21" spans="1:11" ht="15.75" customHeight="1" x14ac:dyDescent="0.25"/>
    <row r="22" spans="1:11" ht="70.900000000000006" customHeight="1" x14ac:dyDescent="0.25">
      <c r="B22" s="19"/>
      <c r="C22" s="20"/>
      <c r="D22" s="34" t="s">
        <v>72</v>
      </c>
      <c r="E22" s="35">
        <f>+(D20+E20)/H20</f>
        <v>0.73637961335676627</v>
      </c>
      <c r="F22" s="20"/>
      <c r="G22" s="20"/>
      <c r="H22" s="20"/>
      <c r="I22" s="20"/>
    </row>
    <row r="23" spans="1:11" ht="31.5" x14ac:dyDescent="0.25">
      <c r="A23" s="20"/>
      <c r="B23" s="19"/>
      <c r="C23" s="21"/>
      <c r="D23" s="34" t="s">
        <v>69</v>
      </c>
      <c r="E23" s="35">
        <f>+(F20+G20)/H20</f>
        <v>0.26362038664323373</v>
      </c>
      <c r="F23" s="17"/>
      <c r="G23" s="17"/>
      <c r="H23" s="22"/>
      <c r="I23" s="20"/>
    </row>
    <row r="24" spans="1:11" ht="15.75" customHeight="1" x14ac:dyDescent="0.25">
      <c r="A24" s="20"/>
      <c r="B24" s="19"/>
      <c r="C24" s="20"/>
      <c r="D24" s="20"/>
      <c r="E24" s="20"/>
      <c r="F24" s="20"/>
      <c r="G24" s="20"/>
      <c r="H24" s="20"/>
      <c r="I24" s="20"/>
    </row>
    <row r="25" spans="1:11" ht="15.75" customHeight="1" x14ac:dyDescent="0.25">
      <c r="A25" s="20"/>
      <c r="B25" s="19"/>
      <c r="C25" s="20"/>
      <c r="D25" s="20"/>
      <c r="E25" s="20"/>
      <c r="F25" s="20"/>
      <c r="G25" s="20"/>
      <c r="H25" s="20"/>
      <c r="I25" s="20"/>
    </row>
    <row r="26" spans="1:11" ht="15.75" customHeight="1" x14ac:dyDescent="0.25">
      <c r="A26" s="20"/>
      <c r="B26" s="19"/>
      <c r="C26" s="20"/>
      <c r="D26" s="20"/>
      <c r="E26" s="20"/>
      <c r="F26" s="20"/>
      <c r="G26" s="20"/>
      <c r="H26" s="20"/>
      <c r="I26" s="20"/>
    </row>
    <row r="27" spans="1:11" ht="15.75" customHeight="1" x14ac:dyDescent="0.25">
      <c r="A27" s="20"/>
      <c r="B27" s="19"/>
      <c r="C27" s="20"/>
      <c r="D27" s="20"/>
      <c r="E27" s="20"/>
      <c r="F27" s="20"/>
      <c r="G27" s="20"/>
      <c r="H27" s="20"/>
      <c r="I27" s="20"/>
    </row>
    <row r="28" spans="1:11" ht="15.75" customHeight="1" x14ac:dyDescent="0.25">
      <c r="A28" s="20"/>
      <c r="B28" s="19"/>
      <c r="C28" s="20"/>
      <c r="D28" s="20"/>
      <c r="E28" s="20"/>
      <c r="F28" s="20"/>
      <c r="G28" s="20"/>
      <c r="H28" s="20"/>
      <c r="I28" s="20"/>
    </row>
    <row r="29" spans="1:11" ht="15.75" customHeight="1" x14ac:dyDescent="0.25">
      <c r="A29" s="20"/>
      <c r="B29" s="19"/>
      <c r="C29" s="20"/>
      <c r="D29" s="20"/>
      <c r="E29" s="20"/>
      <c r="F29" s="20"/>
      <c r="G29" s="20"/>
      <c r="H29" s="20"/>
      <c r="I29" s="20"/>
    </row>
    <row r="30" spans="1:11" ht="15.75" customHeight="1" x14ac:dyDescent="0.25">
      <c r="A30" s="20"/>
      <c r="B30" s="19"/>
      <c r="C30" s="20"/>
      <c r="D30" s="20"/>
      <c r="E30" s="20"/>
      <c r="F30" s="20"/>
      <c r="G30" s="20"/>
      <c r="H30" s="20"/>
      <c r="I30" s="20"/>
    </row>
    <row r="31" spans="1:11" ht="15.75" customHeight="1" x14ac:dyDescent="0.25">
      <c r="A31" s="20"/>
      <c r="B31" s="19"/>
      <c r="C31" s="20"/>
      <c r="D31" s="20"/>
      <c r="E31" s="20"/>
      <c r="F31" s="20"/>
      <c r="G31" s="20"/>
      <c r="H31" s="20"/>
      <c r="I31" s="20"/>
    </row>
    <row r="32" spans="1:11" ht="15.75" customHeight="1" x14ac:dyDescent="0.25">
      <c r="A32" s="20"/>
      <c r="B32" s="19"/>
      <c r="C32" s="20"/>
      <c r="D32" s="20"/>
      <c r="E32" s="20"/>
      <c r="F32" s="20"/>
      <c r="G32" s="20"/>
      <c r="H32" s="20"/>
      <c r="I32" s="20"/>
    </row>
    <row r="33" spans="2:8" ht="15.75" customHeight="1" x14ac:dyDescent="0.25">
      <c r="B33" s="19"/>
      <c r="C33" s="20"/>
      <c r="D33" s="20"/>
      <c r="E33" s="20"/>
      <c r="F33" s="20"/>
      <c r="G33" s="20"/>
      <c r="H33" s="20"/>
    </row>
    <row r="34" spans="2:8" ht="15.75" customHeight="1" x14ac:dyDescent="0.25"/>
    <row r="35" spans="2:8" ht="15.75" customHeight="1" x14ac:dyDescent="0.25"/>
    <row r="36" spans="2:8" ht="15.75" customHeight="1" x14ac:dyDescent="0.25"/>
    <row r="37" spans="2:8" ht="15.75" customHeight="1" x14ac:dyDescent="0.25"/>
    <row r="38" spans="2:8" ht="15.75" customHeight="1" x14ac:dyDescent="0.25"/>
    <row r="39" spans="2:8" ht="15.75" customHeight="1" x14ac:dyDescent="0.25"/>
    <row r="40" spans="2:8" ht="15.75" customHeight="1" x14ac:dyDescent="0.25"/>
    <row r="41" spans="2:8" ht="15.75" customHeight="1" x14ac:dyDescent="0.25"/>
    <row r="42" spans="2:8" ht="15.75" customHeight="1" x14ac:dyDescent="0.25"/>
    <row r="43" spans="2:8" ht="15.75" customHeight="1" x14ac:dyDescent="0.25"/>
    <row r="44" spans="2:8" ht="15.75" customHeight="1" x14ac:dyDescent="0.25"/>
    <row r="45" spans="2:8" ht="15.75" customHeight="1" x14ac:dyDescent="0.25"/>
    <row r="46" spans="2:8" ht="15.75" customHeight="1" x14ac:dyDescent="0.25"/>
    <row r="47" spans="2:8" ht="15.75" customHeight="1" x14ac:dyDescent="0.25"/>
    <row r="48" spans="2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</sheetData>
  <mergeCells count="4">
    <mergeCell ref="A1:H1"/>
    <mergeCell ref="B3:H3"/>
    <mergeCell ref="B4:H4"/>
    <mergeCell ref="A6:H6"/>
  </mergeCells>
  <pageMargins left="0.7" right="0.7" top="0.75" bottom="0.75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"/>
  <sheetViews>
    <sheetView workbookViewId="0">
      <selection activeCell="A45" sqref="A45"/>
    </sheetView>
  </sheetViews>
  <sheetFormatPr baseColWidth="10" defaultColWidth="11.42578125" defaultRowHeight="15" x14ac:dyDescent="0.25"/>
  <cols>
    <col min="1" max="1" width="37.28515625" style="23" customWidth="1"/>
    <col min="2" max="2" width="51.28515625" customWidth="1"/>
  </cols>
  <sheetData>
    <row r="1" spans="1:2" ht="25.5" customHeight="1" x14ac:dyDescent="0.25">
      <c r="A1" s="44" t="s">
        <v>18</v>
      </c>
      <c r="B1" s="44"/>
    </row>
    <row r="2" spans="1:2" ht="37.5" customHeight="1" x14ac:dyDescent="0.25">
      <c r="A2" s="43" t="s">
        <v>19</v>
      </c>
      <c r="B2" s="43"/>
    </row>
    <row r="3" spans="1:2" ht="50.25" customHeight="1" x14ac:dyDescent="0.25">
      <c r="A3" s="43" t="s">
        <v>20</v>
      </c>
      <c r="B3" s="43"/>
    </row>
    <row r="4" spans="1:2" ht="74.25" customHeight="1" x14ac:dyDescent="0.25">
      <c r="A4" s="43" t="s">
        <v>21</v>
      </c>
      <c r="B4" s="43"/>
    </row>
    <row r="5" spans="1:2" ht="39" customHeight="1" x14ac:dyDescent="0.25">
      <c r="A5" s="43" t="s">
        <v>22</v>
      </c>
      <c r="B5" s="43"/>
    </row>
    <row r="6" spans="1:2" x14ac:dyDescent="0.25">
      <c r="A6" s="24"/>
      <c r="B6" s="25"/>
    </row>
    <row r="7" spans="1:2" x14ac:dyDescent="0.25">
      <c r="A7" s="27" t="s">
        <v>23</v>
      </c>
      <c r="B7" s="26" t="s">
        <v>24</v>
      </c>
    </row>
    <row r="8" spans="1:2" ht="15" customHeight="1" x14ac:dyDescent="0.25">
      <c r="A8" s="45" t="s">
        <v>25</v>
      </c>
      <c r="B8" s="14" t="s">
        <v>26</v>
      </c>
    </row>
    <row r="9" spans="1:2" x14ac:dyDescent="0.25">
      <c r="A9" s="45"/>
      <c r="B9" s="14" t="s">
        <v>7</v>
      </c>
    </row>
    <row r="10" spans="1:2" x14ac:dyDescent="0.25">
      <c r="A10" s="45"/>
      <c r="B10" s="14" t="s">
        <v>27</v>
      </c>
    </row>
    <row r="11" spans="1:2" x14ac:dyDescent="0.25">
      <c r="A11" s="45"/>
      <c r="B11" s="14" t="s">
        <v>8</v>
      </c>
    </row>
    <row r="12" spans="1:2" x14ac:dyDescent="0.25">
      <c r="A12" s="45"/>
      <c r="B12" s="14" t="s">
        <v>28</v>
      </c>
    </row>
    <row r="13" spans="1:2" x14ac:dyDescent="0.25">
      <c r="A13" s="45"/>
      <c r="B13" s="14" t="s">
        <v>29</v>
      </c>
    </row>
    <row r="14" spans="1:2" x14ac:dyDescent="0.25">
      <c r="A14" s="45"/>
      <c r="B14" s="14" t="s">
        <v>30</v>
      </c>
    </row>
    <row r="15" spans="1:2" ht="15" customHeight="1" x14ac:dyDescent="0.25">
      <c r="A15" s="45" t="s">
        <v>31</v>
      </c>
      <c r="B15" s="14" t="s">
        <v>32</v>
      </c>
    </row>
    <row r="16" spans="1:2" x14ac:dyDescent="0.25">
      <c r="A16" s="45"/>
      <c r="B16" s="15" t="s">
        <v>33</v>
      </c>
    </row>
    <row r="17" spans="1:2" x14ac:dyDescent="0.25">
      <c r="A17" s="45"/>
      <c r="B17" s="15" t="s">
        <v>34</v>
      </c>
    </row>
    <row r="18" spans="1:2" x14ac:dyDescent="0.25">
      <c r="A18" s="45"/>
      <c r="B18" s="15" t="s">
        <v>33</v>
      </c>
    </row>
    <row r="19" spans="1:2" ht="15" customHeight="1" x14ac:dyDescent="0.25">
      <c r="A19" s="45"/>
      <c r="B19" s="15" t="s">
        <v>33</v>
      </c>
    </row>
    <row r="20" spans="1:2" ht="38.25" x14ac:dyDescent="0.25">
      <c r="A20" s="27" t="s">
        <v>35</v>
      </c>
      <c r="B20" s="15" t="s">
        <v>34</v>
      </c>
    </row>
    <row r="21" spans="1:2" ht="15" customHeight="1" x14ac:dyDescent="0.25">
      <c r="A21" s="45" t="s">
        <v>36</v>
      </c>
      <c r="B21" s="15" t="s">
        <v>37</v>
      </c>
    </row>
    <row r="22" spans="1:2" x14ac:dyDescent="0.25">
      <c r="A22" s="45"/>
      <c r="B22" s="15" t="s">
        <v>38</v>
      </c>
    </row>
    <row r="23" spans="1:2" x14ac:dyDescent="0.25">
      <c r="A23" s="45"/>
      <c r="B23" s="15" t="s">
        <v>39</v>
      </c>
    </row>
    <row r="24" spans="1:2" x14ac:dyDescent="0.25">
      <c r="A24" s="45"/>
      <c r="B24" s="15" t="s">
        <v>40</v>
      </c>
    </row>
    <row r="25" spans="1:2" ht="15" customHeight="1" x14ac:dyDescent="0.25">
      <c r="A25" s="45" t="s">
        <v>41</v>
      </c>
      <c r="B25" s="14" t="s">
        <v>42</v>
      </c>
    </row>
    <row r="26" spans="1:2" x14ac:dyDescent="0.25">
      <c r="A26" s="45"/>
      <c r="B26" s="15" t="s">
        <v>43</v>
      </c>
    </row>
    <row r="27" spans="1:2" ht="27" customHeight="1" x14ac:dyDescent="0.25">
      <c r="A27" s="45"/>
      <c r="B27" s="14" t="s">
        <v>44</v>
      </c>
    </row>
    <row r="28" spans="1:2" ht="15" customHeight="1" x14ac:dyDescent="0.25">
      <c r="A28" s="45" t="s">
        <v>45</v>
      </c>
      <c r="B28" s="14" t="s">
        <v>46</v>
      </c>
    </row>
    <row r="29" spans="1:2" x14ac:dyDescent="0.25">
      <c r="A29" s="45"/>
      <c r="B29" s="14" t="s">
        <v>47</v>
      </c>
    </row>
    <row r="30" spans="1:2" x14ac:dyDescent="0.25">
      <c r="A30" s="45"/>
      <c r="B30" s="14" t="s">
        <v>32</v>
      </c>
    </row>
    <row r="31" spans="1:2" x14ac:dyDescent="0.25">
      <c r="A31" s="45"/>
      <c r="B31" s="15" t="s">
        <v>48</v>
      </c>
    </row>
    <row r="32" spans="1:2" x14ac:dyDescent="0.25">
      <c r="A32" s="45"/>
      <c r="B32" s="15" t="s">
        <v>49</v>
      </c>
    </row>
    <row r="33" spans="1:2" x14ac:dyDescent="0.25">
      <c r="A33" s="45"/>
      <c r="B33" s="15" t="s">
        <v>33</v>
      </c>
    </row>
    <row r="34" spans="1:2" ht="15" customHeight="1" x14ac:dyDescent="0.25">
      <c r="A34" s="45" t="s">
        <v>50</v>
      </c>
      <c r="B34" s="15" t="s">
        <v>38</v>
      </c>
    </row>
    <row r="35" spans="1:2" x14ac:dyDescent="0.25">
      <c r="A35" s="45"/>
      <c r="B35" s="15" t="s">
        <v>51</v>
      </c>
    </row>
    <row r="36" spans="1:2" x14ac:dyDescent="0.25">
      <c r="A36" s="45"/>
      <c r="B36" s="14" t="s">
        <v>52</v>
      </c>
    </row>
    <row r="37" spans="1:2" ht="39" customHeight="1" x14ac:dyDescent="0.25">
      <c r="A37" s="45"/>
      <c r="B37" s="15" t="s">
        <v>53</v>
      </c>
    </row>
    <row r="38" spans="1:2" x14ac:dyDescent="0.25">
      <c r="A38" s="27" t="s">
        <v>54</v>
      </c>
      <c r="B38" s="14" t="s">
        <v>55</v>
      </c>
    </row>
    <row r="39" spans="1:2" ht="15" customHeight="1" x14ac:dyDescent="0.25">
      <c r="A39" s="45" t="s">
        <v>56</v>
      </c>
      <c r="B39" s="15" t="s">
        <v>48</v>
      </c>
    </row>
    <row r="40" spans="1:2" x14ac:dyDescent="0.25">
      <c r="A40" s="45"/>
      <c r="B40" s="15" t="s">
        <v>49</v>
      </c>
    </row>
    <row r="41" spans="1:2" ht="32.25" customHeight="1" x14ac:dyDescent="0.25">
      <c r="A41" s="45"/>
      <c r="B41" s="14" t="s">
        <v>57</v>
      </c>
    </row>
    <row r="42" spans="1:2" x14ac:dyDescent="0.25">
      <c r="A42" s="45" t="s">
        <v>58</v>
      </c>
      <c r="B42" s="15" t="s">
        <v>59</v>
      </c>
    </row>
    <row r="43" spans="1:2" x14ac:dyDescent="0.25">
      <c r="A43" s="45"/>
      <c r="B43" s="15" t="s">
        <v>60</v>
      </c>
    </row>
    <row r="44" spans="1:2" x14ac:dyDescent="0.25">
      <c r="A44" s="45"/>
      <c r="B44" s="15" t="s">
        <v>61</v>
      </c>
    </row>
    <row r="45" spans="1:2" ht="25.5" x14ac:dyDescent="0.25">
      <c r="A45" s="32" t="s">
        <v>62</v>
      </c>
      <c r="B45" s="14" t="s">
        <v>42</v>
      </c>
    </row>
  </sheetData>
  <mergeCells count="13">
    <mergeCell ref="A5:B5"/>
    <mergeCell ref="A1:B1"/>
    <mergeCell ref="A39:A41"/>
    <mergeCell ref="A42:A44"/>
    <mergeCell ref="A2:B2"/>
    <mergeCell ref="A3:B3"/>
    <mergeCell ref="A4:B4"/>
    <mergeCell ref="A8:A14"/>
    <mergeCell ref="A15:A19"/>
    <mergeCell ref="A21:A24"/>
    <mergeCell ref="A25:A27"/>
    <mergeCell ref="A28:A33"/>
    <mergeCell ref="A34:A3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E55BB3988E54BB4A4EF3490C5EA97" ma:contentTypeVersion="14" ma:contentTypeDescription="Create a new document." ma:contentTypeScope="" ma:versionID="2e716dddbd7f410deef18037f2fd631e">
  <xsd:schema xmlns:xsd="http://www.w3.org/2001/XMLSchema" xmlns:xs="http://www.w3.org/2001/XMLSchema" xmlns:p="http://schemas.microsoft.com/office/2006/metadata/properties" xmlns:ns3="b9f6400f-9d41-4c5f-b672-a734be0efa0f" xmlns:ns4="53c51e6b-bf60-4fae-a12d-eb4b76ab05d6" targetNamespace="http://schemas.microsoft.com/office/2006/metadata/properties" ma:root="true" ma:fieldsID="62811cffa27704d39c3f79f7ec9acda3" ns3:_="" ns4:_="">
    <xsd:import namespace="b9f6400f-9d41-4c5f-b672-a734be0efa0f"/>
    <xsd:import namespace="53c51e6b-bf60-4fae-a12d-eb4b76ab05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6400f-9d41-4c5f-b672-a734be0ef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51e6b-bf60-4fae-a12d-eb4b76ab05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F96121-4377-493E-BCD1-C5E514519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6400f-9d41-4c5f-b672-a734be0efa0f"/>
    <ds:schemaRef ds:uri="53c51e6b-bf60-4fae-a12d-eb4b76ab0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D3ECC-79EE-4F3B-9131-5EE21DA752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51175-D6DB-4847-8A5A-78303A42AE5A}">
  <ds:schemaRefs>
    <ds:schemaRef ds:uri="http://purl.org/dc/terms/"/>
    <ds:schemaRef ds:uri="b9f6400f-9d41-4c5f-b672-a734be0efa0f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53c51e6b-bf60-4fae-a12d-eb4b76ab05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Global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Ana María Bustamante Correa</cp:lastModifiedBy>
  <cp:revision/>
  <dcterms:created xsi:type="dcterms:W3CDTF">2019-07-30T18:40:31Z</dcterms:created>
  <dcterms:modified xsi:type="dcterms:W3CDTF">2022-09-05T13:35:27Z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0x010100813E55BB3988E54BB4A4EF3490C5EA97</vt:lpwstr>
  </property>
</Properties>
</file>